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uxilong\Desktop\"/>
    </mc:Choice>
  </mc:AlternateContent>
  <xr:revisionPtr revIDLastSave="0" documentId="13_ncr:1_{97A53F7F-AF29-49D5-9CD3-77B9EB3C570F}" xr6:coauthVersionLast="47" xr6:coauthVersionMax="47" xr10:uidLastSave="{00000000-0000-0000-0000-000000000000}"/>
  <bookViews>
    <workbookView xWindow="-108" yWindow="-108" windowWidth="23256" windowHeight="12720" xr2:uid="{5AD5D80D-762D-4FE5-B2AA-B85A6C1D47A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5" i="1" l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L6" i="1"/>
  <c r="K6" i="1"/>
  <c r="L5" i="1"/>
  <c r="K5" i="1"/>
  <c r="L4" i="1"/>
  <c r="K4" i="1"/>
  <c r="L3" i="1"/>
  <c r="K3" i="1"/>
  <c r="L2" i="1"/>
  <c r="K2" i="1"/>
</calcChain>
</file>

<file path=xl/sharedStrings.xml><?xml version="1.0" encoding="utf-8"?>
<sst xmlns="http://schemas.openxmlformats.org/spreadsheetml/2006/main" count="72" uniqueCount="72">
  <si>
    <t>序号</t>
  </si>
  <si>
    <t>本体前缀</t>
    <phoneticPr fontId="3" type="noConversion"/>
  </si>
  <si>
    <t>本体名称</t>
    <phoneticPr fontId="3" type="noConversion"/>
  </si>
  <si>
    <t>URI</t>
    <phoneticPr fontId="3" type="noConversion"/>
  </si>
  <si>
    <t>说明</t>
    <phoneticPr fontId="3" type="noConversion"/>
  </si>
  <si>
    <t>类数量</t>
    <phoneticPr fontId="3" type="noConversion"/>
  </si>
  <si>
    <t>特有的类数量</t>
    <phoneticPr fontId="3" type="noConversion"/>
  </si>
  <si>
    <t>对象属性数量</t>
    <phoneticPr fontId="3" type="noConversion"/>
  </si>
  <si>
    <t>特有的对象属性</t>
    <phoneticPr fontId="3" type="noConversion"/>
  </si>
  <si>
    <t>继承关系数量</t>
    <phoneticPr fontId="3" type="noConversion"/>
  </si>
  <si>
    <t>属性丰富度</t>
    <phoneticPr fontId="3" type="noConversion"/>
  </si>
  <si>
    <t>关系丰富度</t>
    <phoneticPr fontId="3" type="noConversion"/>
  </si>
  <si>
    <t>BiRO</t>
  </si>
  <si>
    <t>Bibliographic Reference Ontology (BiRO)</t>
  </si>
  <si>
    <t>http://purl.org/spar/biro
http://www.sparontologies.net/ontologies/biro</t>
    <phoneticPr fontId="3" type="noConversion"/>
  </si>
  <si>
    <t>书目参考本体</t>
  </si>
  <si>
    <t>bibo</t>
  </si>
  <si>
    <t>The bibliographic ontology V1.3</t>
  </si>
  <si>
    <t>http://purl.org/ontology/bibo/</t>
  </si>
  <si>
    <t>书目本体</t>
  </si>
  <si>
    <t>FRBR</t>
    <phoneticPr fontId="3" type="noConversion"/>
  </si>
  <si>
    <t>Functional Requirements for Bibliographic Records (FRBR)</t>
    <phoneticPr fontId="3" type="noConversion"/>
  </si>
  <si>
    <t>http://purl.org/vocab/frbr/core#
http://iflastandards.info/ns/fr/frbr/frbroo/
https://www.iflastandards.info/fr/frbr/frbroo</t>
    <phoneticPr fontId="3" type="noConversion"/>
  </si>
  <si>
    <t>书目记录的功能需求</t>
  </si>
  <si>
    <t>Bibframe</t>
  </si>
  <si>
    <t>BIBFRAME Vocabulary 2.0</t>
  </si>
  <si>
    <t>http://id.loc.gov/ontologies/bibframe/</t>
  </si>
  <si>
    <t>书目框架</t>
  </si>
  <si>
    <t>arco</t>
  </si>
  <si>
    <t>ArCo ontology</t>
  </si>
  <si>
    <t>https://w3id.org/arco/ontology/core/</t>
  </si>
  <si>
    <t>意大利文化遗产知识图谱项目本体</t>
  </si>
  <si>
    <t>CIDOC CRM</t>
  </si>
  <si>
    <t>CIDOC CRM 6.2</t>
    <phoneticPr fontId="3" type="noConversion"/>
  </si>
  <si>
    <t>http://www.cidoc-crm.org/cidoc-crm/</t>
  </si>
  <si>
    <t>文化遗产领域信息整合、交换、共享和重用的概念参考模型</t>
  </si>
  <si>
    <t>EDM</t>
  </si>
  <si>
    <t>Europeana Data Model V5.2.4</t>
  </si>
  <si>
    <t>http://www.europeana.eu/schemas/edm/</t>
  </si>
  <si>
    <t>HiCo</t>
  </si>
  <si>
    <t>Historical Context</t>
  </si>
  <si>
    <t>http://purl.org/emmedi/hico</t>
  </si>
  <si>
    <t>文化遗产对象的情境信息本体</t>
  </si>
  <si>
    <t>OAD</t>
  </si>
  <si>
    <t>Ontology for archival description</t>
  </si>
  <si>
    <t>http://culturalis.org/oad#</t>
  </si>
  <si>
    <t>档案描述本体</t>
  </si>
  <si>
    <t>RiC-O</t>
  </si>
  <si>
    <t>ICA records in contexts-ontology</t>
  </si>
  <si>
    <t>https://www.ica.org/standards/RiC/RiC-O_v0-2.html</t>
  </si>
  <si>
    <t>国际档案理事会档案本体，是RiC-CM概念模型的本体表示</t>
    <phoneticPr fontId="3" type="noConversion"/>
  </si>
  <si>
    <t>cis</t>
    <phoneticPr fontId="3" type="noConversion"/>
  </si>
  <si>
    <t>Cultural-ON (Cultural ONtology): Cultural Institute/Site and Cultural Event Ontology</t>
  </si>
  <si>
    <t>http://dati.beniculturali.it/cis/
https://lov.linkeddata.es/dataset/lov/vocabs/cis</t>
    <phoneticPr fontId="3" type="noConversion"/>
  </si>
  <si>
    <t>文化机构/场所和文化事件本体</t>
    <phoneticPr fontId="3" type="noConversion"/>
  </si>
  <si>
    <t>58-1 thing</t>
    <phoneticPr fontId="3" type="noConversion"/>
  </si>
  <si>
    <t>crosscult</t>
  </si>
  <si>
    <t>CrossCult ontology</t>
  </si>
  <si>
    <t>http://kb.crosscult.eu/</t>
  </si>
  <si>
    <t xml:space="preserve">86-1 thing </t>
    <phoneticPr fontId="3" type="noConversion"/>
  </si>
  <si>
    <t>drammar</t>
  </si>
  <si>
    <t>Drammar:a comprehensive ontology of drama</t>
  </si>
  <si>
    <t>http://www.purl.org/drammar</t>
  </si>
  <si>
    <t xml:space="preserve">56-1 thing </t>
    <phoneticPr fontId="3" type="noConversion"/>
  </si>
  <si>
    <t>VIR</t>
  </si>
  <si>
    <t>Visual Representation Ontology</t>
  </si>
  <si>
    <t xml:space="preserve">http://w3id.org/vir# </t>
  </si>
  <si>
    <t>视觉对象表示本体（LOV收录）</t>
    <phoneticPr fontId="3" type="noConversion"/>
  </si>
  <si>
    <t>25-1 rdf:class</t>
    <phoneticPr fontId="3" type="noConversion"/>
  </si>
  <si>
    <r>
      <t>Europeana</t>
    </r>
    <r>
      <rPr>
        <sz val="10"/>
        <rFont val="新宋体"/>
        <family val="3"/>
        <charset val="134"/>
      </rPr>
      <t>项目数据模型</t>
    </r>
  </si>
  <si>
    <r>
      <t>CrossCult</t>
    </r>
    <r>
      <rPr>
        <sz val="10.5"/>
        <rFont val="新宋体"/>
        <family val="3"/>
        <charset val="134"/>
      </rPr>
      <t>项目构建顶层本体</t>
    </r>
    <phoneticPr fontId="3" type="noConversion"/>
  </si>
  <si>
    <r>
      <t>戏剧本体</t>
    </r>
    <r>
      <rPr>
        <sz val="10"/>
        <rFont val="Times New Roman"/>
        <family val="1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</si>
</sst>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3" x14ac:knownFonts="1">
    <font>
      <sz val="11"/>
      <color theme="1"/>
      <name val="等线"/>
      <family val="2"/>
      <charset val="134"/>
      <scheme val="minor"/>
    </font>
    <font>
      <u/>
      <sz val="11"/>
      <color theme="1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b/>
      <sz val="10"/>
      <name val="新宋体"/>
      <family val="3"/>
      <charset val="134"/>
    </font>
    <font>
      <b/>
      <sz val="10"/>
      <name val="Times New Roman"/>
      <family val="1"/>
    </font>
    <font>
      <sz val="10"/>
      <name val="Times New Roman"/>
      <family val="1"/>
    </font>
    <font>
      <u/>
      <sz val="11"/>
      <name val="等线"/>
      <family val="2"/>
      <scheme val="minor"/>
    </font>
    <font>
      <sz val="10"/>
      <name val="新宋体"/>
      <family val="3"/>
      <charset val="134"/>
    </font>
    <font>
      <sz val="12"/>
      <name val="等线"/>
      <family val="2"/>
      <scheme val="minor"/>
    </font>
    <font>
      <sz val="10.5"/>
      <name val="Times New Roman"/>
      <family val="1"/>
    </font>
    <font>
      <u/>
      <sz val="11"/>
      <name val="等线"/>
      <family val="2"/>
      <charset val="134"/>
      <scheme val="minor"/>
    </font>
    <font>
      <sz val="10.5"/>
      <name val="新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1" applyFont="1" applyBorder="1" applyAlignment="1">
      <alignment horizontal="justify"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/>
    <xf numFmtId="176" fontId="9" fillId="0" borderId="1" xfId="0" applyNumberFormat="1" applyFont="1" applyBorder="1" applyAlignment="1"/>
    <xf numFmtId="0" fontId="10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1" applyFont="1" applyBorder="1" applyAlignment="1">
      <alignment vertical="center" wrapText="1"/>
    </xf>
    <xf numFmtId="0" fontId="7" fillId="0" borderId="1" xfId="1" applyFont="1" applyBorder="1" applyAlignment="1">
      <alignment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3id.org/vir" TargetMode="External"/><Relationship Id="rId1" Type="http://schemas.openxmlformats.org/officeDocument/2006/relationships/hyperlink" Target="http://purl.org/spar/bir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3537E-0DCC-47CC-943F-28D7C31907DB}">
  <dimension ref="A1:L15"/>
  <sheetViews>
    <sheetView tabSelected="1" workbookViewId="0">
      <selection activeCell="K7" sqref="K7"/>
    </sheetView>
  </sheetViews>
  <sheetFormatPr defaultColWidth="17.109375" defaultRowHeight="30" customHeight="1" x14ac:dyDescent="0.25"/>
  <cols>
    <col min="1" max="1" width="8.21875" customWidth="1"/>
    <col min="2" max="2" width="12" customWidth="1"/>
    <col min="4" max="4" width="46.88671875" customWidth="1"/>
    <col min="5" max="5" width="20.88671875" customWidth="1"/>
    <col min="6" max="6" width="10.5546875" customWidth="1"/>
    <col min="7" max="7" width="13.5546875" customWidth="1"/>
    <col min="8" max="8" width="13.109375" customWidth="1"/>
    <col min="9" max="9" width="13" customWidth="1"/>
    <col min="10" max="10" width="10.77734375" customWidth="1"/>
    <col min="11" max="11" width="10.88671875" customWidth="1"/>
    <col min="12" max="12" width="12.21875" customWidth="1"/>
  </cols>
  <sheetData>
    <row r="1" spans="1:12" ht="24" customHeight="1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3" t="s">
        <v>5</v>
      </c>
      <c r="G1" s="4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ht="30" customHeight="1" x14ac:dyDescent="0.3">
      <c r="A2" s="5">
        <v>1</v>
      </c>
      <c r="B2" s="6" t="s">
        <v>12</v>
      </c>
      <c r="C2" s="6" t="s">
        <v>13</v>
      </c>
      <c r="D2" s="7" t="s">
        <v>14</v>
      </c>
      <c r="E2" s="8" t="s">
        <v>15</v>
      </c>
      <c r="F2" s="9">
        <v>11</v>
      </c>
      <c r="G2" s="9">
        <v>6</v>
      </c>
      <c r="H2" s="9">
        <v>7</v>
      </c>
      <c r="I2" s="9">
        <v>2</v>
      </c>
      <c r="J2" s="9">
        <v>10</v>
      </c>
      <c r="K2" s="10">
        <f>H2/F2</f>
        <v>0.63636363636363635</v>
      </c>
      <c r="L2" s="10">
        <f>H2/(H2+J2)</f>
        <v>0.41176470588235292</v>
      </c>
    </row>
    <row r="3" spans="1:12" ht="30" customHeight="1" x14ac:dyDescent="0.3">
      <c r="A3" s="5">
        <v>2</v>
      </c>
      <c r="B3" s="5" t="s">
        <v>16</v>
      </c>
      <c r="C3" s="11" t="s">
        <v>17</v>
      </c>
      <c r="D3" s="11" t="s">
        <v>18</v>
      </c>
      <c r="E3" s="12" t="s">
        <v>19</v>
      </c>
      <c r="F3" s="9">
        <v>70</v>
      </c>
      <c r="G3" s="9">
        <v>59</v>
      </c>
      <c r="H3" s="9">
        <v>53</v>
      </c>
      <c r="I3" s="9">
        <v>30</v>
      </c>
      <c r="J3" s="9">
        <v>54</v>
      </c>
      <c r="K3" s="10">
        <f t="shared" ref="K3:K11" si="0">H3/F3</f>
        <v>0.75714285714285712</v>
      </c>
      <c r="L3" s="10">
        <f>H3/(H3+J3)</f>
        <v>0.49532710280373832</v>
      </c>
    </row>
    <row r="4" spans="1:12" ht="30" customHeight="1" x14ac:dyDescent="0.3">
      <c r="A4" s="5">
        <v>3</v>
      </c>
      <c r="B4" s="5" t="s">
        <v>20</v>
      </c>
      <c r="C4" s="5" t="s">
        <v>21</v>
      </c>
      <c r="D4" s="5" t="s">
        <v>22</v>
      </c>
      <c r="E4" s="12" t="s">
        <v>23</v>
      </c>
      <c r="F4" s="9">
        <v>25</v>
      </c>
      <c r="G4" s="9">
        <v>13</v>
      </c>
      <c r="H4" s="9">
        <v>52</v>
      </c>
      <c r="I4" s="9">
        <v>48</v>
      </c>
      <c r="J4" s="9">
        <v>17</v>
      </c>
      <c r="K4" s="10">
        <f t="shared" si="0"/>
        <v>2.08</v>
      </c>
      <c r="L4" s="10">
        <f t="shared" ref="L4:L15" si="1">H4/(H4+J4)</f>
        <v>0.75362318840579712</v>
      </c>
    </row>
    <row r="5" spans="1:12" ht="30" customHeight="1" x14ac:dyDescent="0.3">
      <c r="A5" s="5">
        <v>4</v>
      </c>
      <c r="B5" s="5" t="s">
        <v>24</v>
      </c>
      <c r="C5" s="5" t="s">
        <v>25</v>
      </c>
      <c r="D5" s="11" t="s">
        <v>26</v>
      </c>
      <c r="E5" s="12" t="s">
        <v>27</v>
      </c>
      <c r="F5" s="9">
        <v>188</v>
      </c>
      <c r="G5" s="9">
        <v>186</v>
      </c>
      <c r="H5" s="9">
        <v>132</v>
      </c>
      <c r="I5" s="9">
        <v>132</v>
      </c>
      <c r="J5" s="9">
        <v>115</v>
      </c>
      <c r="K5" s="10">
        <f t="shared" si="0"/>
        <v>0.7021276595744681</v>
      </c>
      <c r="L5" s="10">
        <f t="shared" si="1"/>
        <v>0.53441295546558709</v>
      </c>
    </row>
    <row r="6" spans="1:12" ht="30" customHeight="1" x14ac:dyDescent="0.3">
      <c r="A6" s="5">
        <v>5</v>
      </c>
      <c r="B6" s="5" t="s">
        <v>28</v>
      </c>
      <c r="C6" s="11" t="s">
        <v>29</v>
      </c>
      <c r="D6" s="11" t="s">
        <v>30</v>
      </c>
      <c r="E6" s="12" t="s">
        <v>31</v>
      </c>
      <c r="F6" s="9">
        <v>27</v>
      </c>
      <c r="G6" s="9">
        <v>10</v>
      </c>
      <c r="H6" s="9">
        <v>34</v>
      </c>
      <c r="I6" s="9">
        <v>30</v>
      </c>
      <c r="J6" s="9">
        <v>20</v>
      </c>
      <c r="K6" s="10">
        <f t="shared" si="0"/>
        <v>1.2592592592592593</v>
      </c>
      <c r="L6" s="10">
        <f t="shared" si="1"/>
        <v>0.62962962962962965</v>
      </c>
    </row>
    <row r="7" spans="1:12" ht="30" customHeight="1" x14ac:dyDescent="0.3">
      <c r="A7" s="5">
        <v>6</v>
      </c>
      <c r="B7" s="6" t="s">
        <v>32</v>
      </c>
      <c r="C7" s="11" t="s">
        <v>33</v>
      </c>
      <c r="D7" s="13" t="s">
        <v>34</v>
      </c>
      <c r="E7" s="8" t="s">
        <v>35</v>
      </c>
      <c r="F7" s="9">
        <v>84</v>
      </c>
      <c r="G7" s="9">
        <v>84</v>
      </c>
      <c r="H7" s="9">
        <v>275</v>
      </c>
      <c r="I7" s="9">
        <v>275</v>
      </c>
      <c r="J7" s="9">
        <v>98</v>
      </c>
      <c r="K7" s="10">
        <f t="shared" si="0"/>
        <v>3.2738095238095237</v>
      </c>
      <c r="L7" s="10">
        <f t="shared" si="1"/>
        <v>0.7372654155495979</v>
      </c>
    </row>
    <row r="8" spans="1:12" ht="30" customHeight="1" x14ac:dyDescent="0.3">
      <c r="A8" s="5">
        <v>7</v>
      </c>
      <c r="B8" s="5" t="s">
        <v>36</v>
      </c>
      <c r="C8" s="11" t="s">
        <v>37</v>
      </c>
      <c r="D8" s="14" t="s">
        <v>38</v>
      </c>
      <c r="E8" s="5" t="s">
        <v>69</v>
      </c>
      <c r="F8" s="9">
        <v>40</v>
      </c>
      <c r="G8" s="9">
        <v>11</v>
      </c>
      <c r="H8" s="9">
        <v>53</v>
      </c>
      <c r="I8" s="9">
        <v>28</v>
      </c>
      <c r="J8" s="9">
        <v>11</v>
      </c>
      <c r="K8" s="10">
        <f t="shared" si="0"/>
        <v>1.325</v>
      </c>
      <c r="L8" s="10">
        <f t="shared" si="1"/>
        <v>0.828125</v>
      </c>
    </row>
    <row r="9" spans="1:12" ht="30" customHeight="1" x14ac:dyDescent="0.3">
      <c r="A9" s="5">
        <v>8</v>
      </c>
      <c r="B9" s="5" t="s">
        <v>39</v>
      </c>
      <c r="C9" s="11" t="s">
        <v>40</v>
      </c>
      <c r="D9" s="11" t="s">
        <v>41</v>
      </c>
      <c r="E9" s="12" t="s">
        <v>42</v>
      </c>
      <c r="F9" s="9">
        <v>5</v>
      </c>
      <c r="G9" s="9">
        <v>3</v>
      </c>
      <c r="H9" s="9">
        <v>10</v>
      </c>
      <c r="I9" s="9">
        <v>3</v>
      </c>
      <c r="J9" s="9">
        <v>1</v>
      </c>
      <c r="K9" s="10">
        <f t="shared" si="0"/>
        <v>2</v>
      </c>
      <c r="L9" s="10">
        <f t="shared" si="1"/>
        <v>0.90909090909090906</v>
      </c>
    </row>
    <row r="10" spans="1:12" ht="30" customHeight="1" x14ac:dyDescent="0.3">
      <c r="A10" s="5">
        <v>9</v>
      </c>
      <c r="B10" s="5" t="s">
        <v>43</v>
      </c>
      <c r="C10" s="5" t="s">
        <v>44</v>
      </c>
      <c r="D10" s="11" t="s">
        <v>45</v>
      </c>
      <c r="E10" s="12" t="s">
        <v>46</v>
      </c>
      <c r="F10" s="9">
        <v>25</v>
      </c>
      <c r="G10" s="9">
        <v>21</v>
      </c>
      <c r="H10" s="9">
        <v>28</v>
      </c>
      <c r="I10" s="9">
        <v>28</v>
      </c>
      <c r="J10" s="9">
        <v>2</v>
      </c>
      <c r="K10" s="10">
        <f t="shared" si="0"/>
        <v>1.1200000000000001</v>
      </c>
      <c r="L10" s="10">
        <f t="shared" si="1"/>
        <v>0.93333333333333335</v>
      </c>
    </row>
    <row r="11" spans="1:12" ht="30" customHeight="1" x14ac:dyDescent="0.3">
      <c r="A11" s="5">
        <v>10</v>
      </c>
      <c r="B11" s="5" t="s">
        <v>47</v>
      </c>
      <c r="C11" s="5" t="s">
        <v>48</v>
      </c>
      <c r="D11" s="11" t="s">
        <v>49</v>
      </c>
      <c r="E11" s="12" t="s">
        <v>50</v>
      </c>
      <c r="F11" s="9">
        <v>109</v>
      </c>
      <c r="G11" s="9">
        <v>106</v>
      </c>
      <c r="H11" s="9">
        <v>423</v>
      </c>
      <c r="I11" s="9">
        <v>423</v>
      </c>
      <c r="J11" s="9">
        <v>111</v>
      </c>
      <c r="K11" s="10">
        <f t="shared" si="0"/>
        <v>3.8807339449541285</v>
      </c>
      <c r="L11" s="10">
        <f t="shared" si="1"/>
        <v>0.7921348314606742</v>
      </c>
    </row>
    <row r="12" spans="1:12" ht="30" customHeight="1" x14ac:dyDescent="0.3">
      <c r="A12" s="5">
        <v>11</v>
      </c>
      <c r="B12" s="5" t="s">
        <v>51</v>
      </c>
      <c r="C12" s="6" t="s">
        <v>52</v>
      </c>
      <c r="D12" s="15" t="s">
        <v>53</v>
      </c>
      <c r="E12" s="8" t="s">
        <v>54</v>
      </c>
      <c r="F12" s="9" t="s">
        <v>55</v>
      </c>
      <c r="G12" s="9">
        <v>56</v>
      </c>
      <c r="H12" s="9">
        <v>58</v>
      </c>
      <c r="I12" s="9">
        <v>58</v>
      </c>
      <c r="J12" s="9">
        <v>23</v>
      </c>
      <c r="K12" s="10">
        <f>H12/57</f>
        <v>1.0175438596491229</v>
      </c>
      <c r="L12" s="10">
        <f t="shared" si="1"/>
        <v>0.71604938271604934</v>
      </c>
    </row>
    <row r="13" spans="1:12" ht="30" customHeight="1" x14ac:dyDescent="0.3">
      <c r="A13" s="5">
        <v>12</v>
      </c>
      <c r="B13" s="11" t="s">
        <v>56</v>
      </c>
      <c r="C13" s="11" t="s">
        <v>57</v>
      </c>
      <c r="D13" s="11" t="s">
        <v>58</v>
      </c>
      <c r="E13" s="11" t="s">
        <v>70</v>
      </c>
      <c r="F13" s="9" t="s">
        <v>59</v>
      </c>
      <c r="G13" s="9">
        <v>16</v>
      </c>
      <c r="H13" s="9">
        <v>231</v>
      </c>
      <c r="I13" s="9">
        <v>16</v>
      </c>
      <c r="J13" s="9">
        <v>84</v>
      </c>
      <c r="K13" s="10">
        <f>H13/85</f>
        <v>2.7176470588235295</v>
      </c>
      <c r="L13" s="10">
        <f t="shared" si="1"/>
        <v>0.73333333333333328</v>
      </c>
    </row>
    <row r="14" spans="1:12" ht="30" customHeight="1" x14ac:dyDescent="0.3">
      <c r="A14" s="5">
        <v>13</v>
      </c>
      <c r="B14" s="5" t="s">
        <v>60</v>
      </c>
      <c r="C14" s="5" t="s">
        <v>61</v>
      </c>
      <c r="D14" s="5" t="s">
        <v>62</v>
      </c>
      <c r="E14" s="12" t="s">
        <v>71</v>
      </c>
      <c r="F14" s="9" t="s">
        <v>63</v>
      </c>
      <c r="G14" s="9">
        <v>48</v>
      </c>
      <c r="H14" s="9">
        <v>75</v>
      </c>
      <c r="I14" s="9">
        <v>70</v>
      </c>
      <c r="J14" s="9">
        <v>46</v>
      </c>
      <c r="K14" s="10">
        <f>H14/55</f>
        <v>1.3636363636363635</v>
      </c>
      <c r="L14" s="10">
        <f t="shared" si="1"/>
        <v>0.6198347107438017</v>
      </c>
    </row>
    <row r="15" spans="1:12" ht="30" customHeight="1" x14ac:dyDescent="0.3">
      <c r="A15" s="5">
        <v>14</v>
      </c>
      <c r="B15" s="6" t="s">
        <v>64</v>
      </c>
      <c r="C15" s="6" t="s">
        <v>65</v>
      </c>
      <c r="D15" s="16" t="s">
        <v>66</v>
      </c>
      <c r="E15" s="12" t="s">
        <v>67</v>
      </c>
      <c r="F15" s="9" t="s">
        <v>68</v>
      </c>
      <c r="G15" s="9">
        <v>10</v>
      </c>
      <c r="H15" s="9">
        <v>40</v>
      </c>
      <c r="I15" s="9">
        <v>40</v>
      </c>
      <c r="J15" s="9">
        <v>11</v>
      </c>
      <c r="K15" s="10">
        <f>H15/24</f>
        <v>1.6666666666666667</v>
      </c>
      <c r="L15" s="10">
        <f t="shared" si="1"/>
        <v>0.78431372549019607</v>
      </c>
    </row>
  </sheetData>
  <phoneticPr fontId="2" type="noConversion"/>
  <hyperlinks>
    <hyperlink ref="D2" r:id="rId1" display="http://purl.org/spar/biro" xr:uid="{758D263A-E2C4-4B6C-8F45-D2D482415EFA}"/>
    <hyperlink ref="D15" r:id="rId2" display="http://w3id.org/vir" xr:uid="{88C03BE8-E9EA-42B6-9523-7F840829FA6F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Legion</cp:lastModifiedBy>
  <dcterms:created xsi:type="dcterms:W3CDTF">2022-09-17T09:28:14Z</dcterms:created>
  <dcterms:modified xsi:type="dcterms:W3CDTF">2022-09-17T09:44:10Z</dcterms:modified>
</cp:coreProperties>
</file>